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co\Documents\"/>
    </mc:Choice>
  </mc:AlternateContent>
  <bookViews>
    <workbookView xWindow="0" yWindow="0" windowWidth="2370" windowHeight="0" activeTab="2"/>
  </bookViews>
  <sheets>
    <sheet name="Legisladores origen sindical" sheetId="4" r:id="rId1"/>
    <sheet name="Trayectorias líderes CGT" sheetId="2" r:id="rId2"/>
    <sheet name="Inclusión pol sindicalista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5" l="1"/>
  <c r="H65" i="4"/>
  <c r="D48" i="4"/>
  <c r="G7" i="5" l="1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5" i="5"/>
  <c r="J21" i="5"/>
  <c r="I21" i="5"/>
  <c r="E21" i="5"/>
  <c r="G21" i="5" l="1"/>
  <c r="E23" i="5"/>
  <c r="E24" i="5" s="1"/>
  <c r="K21" i="5"/>
  <c r="D12" i="2"/>
  <c r="E12" i="2"/>
  <c r="C12" i="2"/>
  <c r="B12" i="2"/>
  <c r="E6" i="2"/>
  <c r="E7" i="2"/>
  <c r="E8" i="2"/>
  <c r="E9" i="2"/>
  <c r="E10" i="2"/>
  <c r="E11" i="2"/>
  <c r="E5" i="2"/>
  <c r="D11" i="2" l="1"/>
  <c r="C11" i="2"/>
  <c r="B11" i="2"/>
</calcChain>
</file>

<file path=xl/sharedStrings.xml><?xml version="1.0" encoding="utf-8"?>
<sst xmlns="http://schemas.openxmlformats.org/spreadsheetml/2006/main" count="179" uniqueCount="149">
  <si>
    <t xml:space="preserve">Representación Sindical en la Bancada del Partido Justicialista </t>
  </si>
  <si>
    <t>Nombre</t>
  </si>
  <si>
    <t>Antecedente sindical</t>
  </si>
  <si>
    <t>Legislatura 1999</t>
  </si>
  <si>
    <t>Alarcia, Martha</t>
  </si>
  <si>
    <t>Alarcón, María del Carmen</t>
  </si>
  <si>
    <t>Arnaldi, Mónica Susana</t>
  </si>
  <si>
    <t>Becerra, Omar Enrique</t>
  </si>
  <si>
    <t>Briozzo, Alberto Nicolás</t>
  </si>
  <si>
    <t>Britos, Oraldo Norvel</t>
  </si>
  <si>
    <t>Bucco, Jorge Luis</t>
  </si>
  <si>
    <t>Camaña, Eduardo</t>
  </si>
  <si>
    <t>Canevarolo, Dante</t>
  </si>
  <si>
    <t>Cavallero, Hector</t>
  </si>
  <si>
    <t>Caviglia, Franco</t>
  </si>
  <si>
    <t>Chiacchio, Nora Alicia</t>
  </si>
  <si>
    <t>Correa de Pavon, Elsa Haydee</t>
  </si>
  <si>
    <t>Daher, Zulema</t>
  </si>
  <si>
    <t>Di Cola, Eduardo</t>
  </si>
  <si>
    <t>Diaz Bancalari, José</t>
  </si>
  <si>
    <t>Escobar, Jorge Alberto</t>
  </si>
  <si>
    <t>Falbo, María del Carmen</t>
  </si>
  <si>
    <t>Figueroa, José Oscar</t>
  </si>
  <si>
    <t>Fontdevila, Pablo</t>
  </si>
  <si>
    <t>Ancari de Godoy, Hilda</t>
  </si>
  <si>
    <t>Honcheruk, Atlanto</t>
  </si>
  <si>
    <t>Lafalla, Arturo</t>
  </si>
  <si>
    <t>Lamisovsky, Arnoldo</t>
  </si>
  <si>
    <t>Martinez Llano, José Rodolfo</t>
  </si>
  <si>
    <t>Matzkin, Jorge</t>
  </si>
  <si>
    <t>Menem, Eduardo</t>
  </si>
  <si>
    <t>Meza, Martha Elizabeth</t>
  </si>
  <si>
    <t>Obeid, Jorge Alberto</t>
  </si>
  <si>
    <t>Oviedo, Alejandra Beatriz</t>
  </si>
  <si>
    <t>Suarez Alvarez de palou, Marta Yolanda</t>
  </si>
  <si>
    <t>Pepe, Lorenzo Antonio</t>
  </si>
  <si>
    <t>Rial, Osvaldo Hugo</t>
  </si>
  <si>
    <t>Saadi, Ramón Eduardo</t>
  </si>
  <si>
    <t>Salim, Fernando Omar</t>
  </si>
  <si>
    <t>Sebriano, Luis Alberto</t>
  </si>
  <si>
    <t>Toledo, Hugo David</t>
  </si>
  <si>
    <t>Toma, Miguel</t>
  </si>
  <si>
    <t>Urtubey, Juan Manuel</t>
  </si>
  <si>
    <t>Zuñiga, Ovidio</t>
  </si>
  <si>
    <t>Legislatura 2001</t>
  </si>
  <si>
    <t>Acevedo, Sergio</t>
  </si>
  <si>
    <t>Amstutz, Guillermo</t>
  </si>
  <si>
    <t>Baigorria, Miguel Angel</t>
  </si>
  <si>
    <t>Baladrón, Manuel Justo</t>
  </si>
  <si>
    <t>Baltuzzi, Angel Enzo</t>
  </si>
  <si>
    <t>Basile, Daniel Armando</t>
  </si>
  <si>
    <t>Basualdo, Roberto Gustavo</t>
  </si>
  <si>
    <t>Bertone, Rosana Andrea</t>
  </si>
  <si>
    <t>Bianchi Silvestre, Marcela</t>
  </si>
  <si>
    <t>Blanco, Jesús Abel</t>
  </si>
  <si>
    <t>Bortolozzi, Adriana</t>
  </si>
  <si>
    <t>Brown, Carlos Ramón</t>
  </si>
  <si>
    <t>Camaño, Graciela</t>
  </si>
  <si>
    <t>Casanovas, Jorge Osvaldo</t>
  </si>
  <si>
    <t>Cerezo, Octavio</t>
  </si>
  <si>
    <t>Cettour, Hugo</t>
  </si>
  <si>
    <t>Chaya, María Lelia</t>
  </si>
  <si>
    <t>Cigogna, Luis Francisco</t>
  </si>
  <si>
    <t>Cisterna, Victor Hugo</t>
  </si>
  <si>
    <t>Conte-Grand, Gerardo</t>
  </si>
  <si>
    <t>Cordoba, Stella maris</t>
  </si>
  <si>
    <t>Correa, Juan Carlos</t>
  </si>
  <si>
    <t>Coto, Alberto</t>
  </si>
  <si>
    <t>Daud, Jorge</t>
  </si>
  <si>
    <t>Elizondo, Dante</t>
  </si>
  <si>
    <t>Falú, José Ricardo</t>
  </si>
  <si>
    <t>Frigeri, Rodolfo Aníbal</t>
  </si>
  <si>
    <t>Gonzalez, Oscar Felix</t>
  </si>
  <si>
    <t>Gonzalez, Rafael Alfredo</t>
  </si>
  <si>
    <t>Herrera, Griselda</t>
  </si>
  <si>
    <t>Humada, Julio César</t>
  </si>
  <si>
    <t>Johnson, Guillermo</t>
  </si>
  <si>
    <t>Kuney, Mónica</t>
  </si>
  <si>
    <t>Larreguy, Carlos Alberto</t>
  </si>
  <si>
    <t>L'Huillier, José Guillermo</t>
  </si>
  <si>
    <t>Martinez, Silvia Virginia</t>
  </si>
  <si>
    <t>Mirabilte, José Arnaldo</t>
  </si>
  <si>
    <t>Morales, Nélida Beatriz</t>
  </si>
  <si>
    <t>Narducci, Alicia Isabel</t>
  </si>
  <si>
    <t>Osorio, Marta Lucía</t>
  </si>
  <si>
    <t>Osuna, Blanca Ines</t>
  </si>
  <si>
    <t>Pinto Bruchmann, Juan Domingo</t>
  </si>
  <si>
    <t>Pruyas, Tomás Rubén</t>
  </si>
  <si>
    <t>Quintela, Ricardo Clemente</t>
  </si>
  <si>
    <t>Rico, María del Carmen Cecilia</t>
  </si>
  <si>
    <t>Roggero, Humberto Jesús</t>
  </si>
  <si>
    <t>Roy, Irma</t>
  </si>
  <si>
    <t>Rubini, Mira Elsa</t>
  </si>
  <si>
    <t>Schiaretti, Juan</t>
  </si>
  <si>
    <t>Sellarés, Francisco</t>
  </si>
  <si>
    <t>Snopek, Carlos</t>
  </si>
  <si>
    <t>Solanas, Julio Rodolfo</t>
  </si>
  <si>
    <t>Tanoni, Enrique</t>
  </si>
  <si>
    <t>Torrentegui, María</t>
  </si>
  <si>
    <t>Ubaldini, Saul</t>
  </si>
  <si>
    <t>Villaverde, Jorge</t>
  </si>
  <si>
    <t>Vitale, Domingo</t>
  </si>
  <si>
    <t xml:space="preserve">Tipos de Trayectorias Profesionales de los Líderes de la CGT </t>
  </si>
  <si>
    <t>Carrera Política en el PJ</t>
  </si>
  <si>
    <t>Alterna entre carrera política en el PJ y el sindicalismo</t>
  </si>
  <si>
    <t>Carrera en el sindicalismo</t>
  </si>
  <si>
    <t>1990-1992</t>
  </si>
  <si>
    <t>1992-1993</t>
  </si>
  <si>
    <t>1993-1994</t>
  </si>
  <si>
    <t>1994-1995</t>
  </si>
  <si>
    <t>1995-1996</t>
  </si>
  <si>
    <t>1996-2000</t>
  </si>
  <si>
    <t>Área</t>
  </si>
  <si>
    <t>Período 2003-2015</t>
  </si>
  <si>
    <t>Ministros con origen sindical</t>
  </si>
  <si>
    <t>Secretarios con origen sindical</t>
  </si>
  <si>
    <t>Inclusión política de sindicalistas (% nombramientos en el Ejecutivo)</t>
  </si>
  <si>
    <t>Jefatura de Gabinete</t>
  </si>
  <si>
    <t xml:space="preserve">Ministerio de Planificación Federal, Inversión Pública y Servicios  </t>
  </si>
  <si>
    <t>Ministerio de Defensa</t>
  </si>
  <si>
    <t>Ministeriode Seguridad</t>
  </si>
  <si>
    <t>Ministerio del Interior</t>
  </si>
  <si>
    <t>Ministerio de Economía y Producción</t>
  </si>
  <si>
    <t xml:space="preserve">Ministerio de Industria </t>
  </si>
  <si>
    <t xml:space="preserve">Ministerio de Educación </t>
  </si>
  <si>
    <t>Mministerio de Ciencia, Tecnología e Innovación Productiva</t>
  </si>
  <si>
    <t>Ministerio de Salud</t>
  </si>
  <si>
    <t>Ministerio de Trabajo y Seguridad Social</t>
  </si>
  <si>
    <t>Ministerio de Desarrollo Social</t>
  </si>
  <si>
    <t>Ministerio de Justicia, Seguridad y Derechos Humanos</t>
  </si>
  <si>
    <t>Ministerio de Turismo</t>
  </si>
  <si>
    <t>Ministerio de RREE</t>
  </si>
  <si>
    <t>Secretaría de Agricultura, Ganadería y Pesca</t>
  </si>
  <si>
    <t>Porcentajes</t>
  </si>
  <si>
    <t>Porcentaje de bancas sindicales</t>
  </si>
  <si>
    <t>% Total Funcionarios con origen sindical</t>
  </si>
  <si>
    <t>Total Ministros y Secretarios con origen sindical</t>
  </si>
  <si>
    <t>Total Ministros</t>
  </si>
  <si>
    <t>Total Secretarios</t>
  </si>
  <si>
    <t>Total funcionarios</t>
  </si>
  <si>
    <t>Total funcionarios con origen sindical</t>
  </si>
  <si>
    <t>Porcentaje Ministros con origen sindical (sin ponderación año-cargo)</t>
  </si>
  <si>
    <t>Porcentaje Secretarios con origen sindical (sin ponderación año-cargo)</t>
  </si>
  <si>
    <t>Porcentaje Ministros con origen sindical (con ponderación año-cargo)</t>
  </si>
  <si>
    <t>N/A</t>
  </si>
  <si>
    <t>Porcentaje Secretarios con origen sindical (con ponderación año-cargo)</t>
  </si>
  <si>
    <t>Total sindicalistas por cúpula</t>
  </si>
  <si>
    <t>Cúpula CGT</t>
  </si>
  <si>
    <t>Total sindicalistas por tipo de trayectoria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</si>
</sst>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6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1" xfId="0" applyFont="1" applyBorder="1"/>
    <xf numFmtId="0" fontId="0" fillId="0" borderId="3" xfId="0" applyBorder="1"/>
    <xf numFmtId="0" fontId="0" fillId="0" borderId="6" xfId="0" applyBorder="1"/>
    <xf numFmtId="0" fontId="1" fillId="0" borderId="9" xfId="0" applyFont="1" applyBorder="1"/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0" fontId="1" fillId="0" borderId="9" xfId="0" applyNumberFormat="1" applyFont="1" applyBorder="1"/>
    <xf numFmtId="10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Border="1" applyAlignment="1"/>
    <xf numFmtId="10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0" fontId="1" fillId="0" borderId="6" xfId="0" applyFont="1" applyFill="1" applyBorder="1"/>
    <xf numFmtId="0" fontId="1" fillId="0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3" borderId="15" xfId="0" applyFont="1" applyFill="1" applyBorder="1" applyAlignment="1">
      <alignment horizontal="center" vertical="center" wrapText="1"/>
    </xf>
    <xf numFmtId="9" fontId="0" fillId="0" borderId="16" xfId="0" applyNumberForma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/>
    </xf>
    <xf numFmtId="10" fontId="1" fillId="0" borderId="17" xfId="0" applyNumberFormat="1" applyFont="1" applyBorder="1" applyAlignment="1">
      <alignment horizontal="center"/>
    </xf>
    <xf numFmtId="10" fontId="1" fillId="0" borderId="8" xfId="0" applyNumberFormat="1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0" fontId="1" fillId="0" borderId="10" xfId="0" applyNumberFormat="1" applyFont="1" applyBorder="1"/>
    <xf numFmtId="10" fontId="1" fillId="0" borderId="1" xfId="0" applyNumberFormat="1" applyFont="1" applyFill="1" applyBorder="1"/>
    <xf numFmtId="9" fontId="0" fillId="0" borderId="3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13" xfId="0" applyNumberFormat="1" applyFont="1" applyBorder="1" applyAlignment="1">
      <alignment horizontal="center" vertical="center"/>
    </xf>
    <xf numFmtId="9" fontId="0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65"/>
  <sheetViews>
    <sheetView zoomScaleNormal="100" workbookViewId="0">
      <selection activeCell="D2" sqref="D2:G2"/>
    </sheetView>
  </sheetViews>
  <sheetFormatPr baseColWidth="10" defaultRowHeight="15" x14ac:dyDescent="0.25"/>
  <cols>
    <col min="1" max="2" width="11.42578125" customWidth="1"/>
    <col min="3" max="3" width="23.5703125" customWidth="1"/>
    <col min="4" max="4" width="21.42578125" customWidth="1"/>
    <col min="5" max="6" width="11.42578125" customWidth="1"/>
    <col min="7" max="7" width="27.5703125" customWidth="1"/>
    <col min="8" max="8" width="21.7109375" customWidth="1"/>
  </cols>
  <sheetData>
    <row r="2" spans="3:8" ht="15.75" x14ac:dyDescent="0.25">
      <c r="D2" s="36" t="s">
        <v>0</v>
      </c>
      <c r="E2" s="36"/>
      <c r="F2" s="36"/>
      <c r="G2" s="36"/>
    </row>
    <row r="4" spans="3:8" x14ac:dyDescent="0.25">
      <c r="C4" s="37" t="s">
        <v>3</v>
      </c>
      <c r="D4" s="37"/>
      <c r="G4" s="37" t="s">
        <v>44</v>
      </c>
      <c r="H4" s="37"/>
    </row>
    <row r="5" spans="3:8" ht="30" x14ac:dyDescent="0.25">
      <c r="C5" s="28" t="s">
        <v>1</v>
      </c>
      <c r="D5" s="29" t="s">
        <v>2</v>
      </c>
      <c r="G5" s="28" t="s">
        <v>1</v>
      </c>
      <c r="H5" s="29" t="s">
        <v>2</v>
      </c>
    </row>
    <row r="6" spans="3:8" x14ac:dyDescent="0.25">
      <c r="C6" s="3" t="s">
        <v>4</v>
      </c>
      <c r="D6" s="1">
        <v>0</v>
      </c>
      <c r="G6" s="3" t="s">
        <v>45</v>
      </c>
      <c r="H6" s="1">
        <v>0</v>
      </c>
    </row>
    <row r="7" spans="3:8" ht="30" x14ac:dyDescent="0.25">
      <c r="C7" s="3" t="s">
        <v>5</v>
      </c>
      <c r="D7" s="1">
        <v>0</v>
      </c>
      <c r="G7" s="3" t="s">
        <v>46</v>
      </c>
      <c r="H7" s="1">
        <v>0</v>
      </c>
    </row>
    <row r="8" spans="3:8" x14ac:dyDescent="0.25">
      <c r="C8" s="3" t="s">
        <v>6</v>
      </c>
      <c r="D8" s="1">
        <v>0</v>
      </c>
      <c r="G8" s="3" t="s">
        <v>47</v>
      </c>
      <c r="H8" s="1">
        <v>0</v>
      </c>
    </row>
    <row r="9" spans="3:8" x14ac:dyDescent="0.25">
      <c r="C9" s="3" t="s">
        <v>7</v>
      </c>
      <c r="D9" s="1">
        <v>1</v>
      </c>
      <c r="G9" s="3" t="s">
        <v>48</v>
      </c>
      <c r="H9" s="1">
        <v>0</v>
      </c>
    </row>
    <row r="10" spans="3:8" x14ac:dyDescent="0.25">
      <c r="C10" s="3" t="s">
        <v>8</v>
      </c>
      <c r="D10" s="1">
        <v>0</v>
      </c>
      <c r="G10" s="3" t="s">
        <v>49</v>
      </c>
      <c r="H10" s="1">
        <v>0</v>
      </c>
    </row>
    <row r="11" spans="3:8" x14ac:dyDescent="0.25">
      <c r="C11" s="3" t="s">
        <v>9</v>
      </c>
      <c r="D11" s="1">
        <v>1</v>
      </c>
      <c r="G11" s="3" t="s">
        <v>50</v>
      </c>
      <c r="H11" s="1">
        <v>0</v>
      </c>
    </row>
    <row r="12" spans="3:8" x14ac:dyDescent="0.25">
      <c r="C12" s="3" t="s">
        <v>10</v>
      </c>
      <c r="D12" s="1">
        <v>0</v>
      </c>
      <c r="G12" s="3" t="s">
        <v>51</v>
      </c>
      <c r="H12" s="1">
        <v>0</v>
      </c>
    </row>
    <row r="13" spans="3:8" x14ac:dyDescent="0.25">
      <c r="C13" s="3" t="s">
        <v>11</v>
      </c>
      <c r="D13" s="1">
        <v>0</v>
      </c>
      <c r="G13" s="3" t="s">
        <v>52</v>
      </c>
      <c r="H13" s="1">
        <v>0</v>
      </c>
    </row>
    <row r="14" spans="3:8" x14ac:dyDescent="0.25">
      <c r="C14" s="3" t="s">
        <v>12</v>
      </c>
      <c r="D14" s="1">
        <v>0</v>
      </c>
      <c r="G14" s="3" t="s">
        <v>53</v>
      </c>
      <c r="H14" s="1">
        <v>0</v>
      </c>
    </row>
    <row r="15" spans="3:8" x14ac:dyDescent="0.25">
      <c r="C15" s="3" t="s">
        <v>13</v>
      </c>
      <c r="D15" s="1">
        <v>0</v>
      </c>
      <c r="G15" s="3" t="s">
        <v>54</v>
      </c>
      <c r="H15" s="1">
        <v>1</v>
      </c>
    </row>
    <row r="16" spans="3:8" x14ac:dyDescent="0.25">
      <c r="C16" s="3" t="s">
        <v>14</v>
      </c>
      <c r="D16" s="1">
        <v>0</v>
      </c>
      <c r="G16" s="3" t="s">
        <v>55</v>
      </c>
      <c r="H16" s="1">
        <v>0</v>
      </c>
    </row>
    <row r="17" spans="3:8" x14ac:dyDescent="0.25">
      <c r="C17" s="3" t="s">
        <v>15</v>
      </c>
      <c r="D17" s="1">
        <v>0</v>
      </c>
      <c r="G17" s="3" t="s">
        <v>56</v>
      </c>
      <c r="H17" s="1">
        <v>0</v>
      </c>
    </row>
    <row r="18" spans="3:8" ht="30" x14ac:dyDescent="0.25">
      <c r="C18" s="3" t="s">
        <v>16</v>
      </c>
      <c r="D18" s="1">
        <v>0</v>
      </c>
      <c r="G18" s="3" t="s">
        <v>57</v>
      </c>
      <c r="H18" s="1">
        <v>1</v>
      </c>
    </row>
    <row r="19" spans="3:8" x14ac:dyDescent="0.25">
      <c r="C19" s="3" t="s">
        <v>17</v>
      </c>
      <c r="D19" s="1">
        <v>0</v>
      </c>
      <c r="G19" s="3" t="s">
        <v>58</v>
      </c>
      <c r="H19" s="1">
        <v>0</v>
      </c>
    </row>
    <row r="20" spans="3:8" x14ac:dyDescent="0.25">
      <c r="C20" s="3" t="s">
        <v>18</v>
      </c>
      <c r="D20" s="1">
        <v>0</v>
      </c>
      <c r="G20" s="3" t="s">
        <v>59</v>
      </c>
      <c r="H20" s="1">
        <v>0</v>
      </c>
    </row>
    <row r="21" spans="3:8" x14ac:dyDescent="0.25">
      <c r="C21" s="3" t="s">
        <v>19</v>
      </c>
      <c r="D21" s="1">
        <v>0</v>
      </c>
      <c r="G21" s="3" t="s">
        <v>60</v>
      </c>
      <c r="H21" s="1">
        <v>0</v>
      </c>
    </row>
    <row r="22" spans="3:8" x14ac:dyDescent="0.25">
      <c r="C22" s="3" t="s">
        <v>20</v>
      </c>
      <c r="D22" s="1">
        <v>0</v>
      </c>
      <c r="G22" s="3" t="s">
        <v>61</v>
      </c>
      <c r="H22" s="1">
        <v>1</v>
      </c>
    </row>
    <row r="23" spans="3:8" x14ac:dyDescent="0.25">
      <c r="C23" s="3" t="s">
        <v>21</v>
      </c>
      <c r="D23" s="1">
        <v>0</v>
      </c>
      <c r="G23" s="3" t="s">
        <v>62</v>
      </c>
      <c r="H23" s="1">
        <v>0</v>
      </c>
    </row>
    <row r="24" spans="3:8" x14ac:dyDescent="0.25">
      <c r="C24" s="3" t="s">
        <v>22</v>
      </c>
      <c r="D24" s="1">
        <v>0</v>
      </c>
      <c r="G24" s="3" t="s">
        <v>63</v>
      </c>
      <c r="H24" s="1">
        <v>0</v>
      </c>
    </row>
    <row r="25" spans="3:8" x14ac:dyDescent="0.25">
      <c r="C25" s="3" t="s">
        <v>23</v>
      </c>
      <c r="D25" s="1">
        <v>0</v>
      </c>
      <c r="G25" s="3" t="s">
        <v>64</v>
      </c>
      <c r="H25" s="1">
        <v>0</v>
      </c>
    </row>
    <row r="26" spans="3:8" x14ac:dyDescent="0.25">
      <c r="C26" s="3" t="s">
        <v>24</v>
      </c>
      <c r="D26" s="1">
        <v>0</v>
      </c>
      <c r="G26" s="3" t="s">
        <v>65</v>
      </c>
      <c r="H26" s="1">
        <v>0</v>
      </c>
    </row>
    <row r="27" spans="3:8" x14ac:dyDescent="0.25">
      <c r="C27" s="3" t="s">
        <v>25</v>
      </c>
      <c r="D27" s="1">
        <v>0</v>
      </c>
      <c r="G27" s="3" t="s">
        <v>66</v>
      </c>
      <c r="H27" s="1">
        <v>0</v>
      </c>
    </row>
    <row r="28" spans="3:8" x14ac:dyDescent="0.25">
      <c r="C28" s="3" t="s">
        <v>26</v>
      </c>
      <c r="D28" s="1">
        <v>0</v>
      </c>
      <c r="G28" s="3" t="s">
        <v>67</v>
      </c>
      <c r="H28" s="1">
        <v>0</v>
      </c>
    </row>
    <row r="29" spans="3:8" x14ac:dyDescent="0.25">
      <c r="C29" s="3" t="s">
        <v>27</v>
      </c>
      <c r="D29" s="1">
        <v>0</v>
      </c>
      <c r="G29" s="3" t="s">
        <v>68</v>
      </c>
      <c r="H29" s="1">
        <v>0</v>
      </c>
    </row>
    <row r="30" spans="3:8" ht="30" x14ac:dyDescent="0.25">
      <c r="C30" s="3" t="s">
        <v>28</v>
      </c>
      <c r="D30" s="1">
        <v>0</v>
      </c>
      <c r="G30" s="3" t="s">
        <v>69</v>
      </c>
      <c r="H30" s="1">
        <v>0</v>
      </c>
    </row>
    <row r="31" spans="3:8" x14ac:dyDescent="0.25">
      <c r="C31" s="3" t="s">
        <v>29</v>
      </c>
      <c r="D31" s="1">
        <v>0</v>
      </c>
      <c r="G31" s="3" t="s">
        <v>70</v>
      </c>
      <c r="H31" s="1">
        <v>0</v>
      </c>
    </row>
    <row r="32" spans="3:8" x14ac:dyDescent="0.25">
      <c r="C32" s="3" t="s">
        <v>30</v>
      </c>
      <c r="D32" s="1">
        <v>0</v>
      </c>
      <c r="G32" s="3" t="s">
        <v>71</v>
      </c>
      <c r="H32" s="1">
        <v>0</v>
      </c>
    </row>
    <row r="33" spans="3:8" x14ac:dyDescent="0.25">
      <c r="C33" s="3" t="s">
        <v>31</v>
      </c>
      <c r="D33" s="1">
        <v>0</v>
      </c>
      <c r="G33" s="3" t="s">
        <v>72</v>
      </c>
      <c r="H33" s="1">
        <v>0</v>
      </c>
    </row>
    <row r="34" spans="3:8" x14ac:dyDescent="0.25">
      <c r="C34" s="3" t="s">
        <v>32</v>
      </c>
      <c r="D34" s="1">
        <v>0</v>
      </c>
      <c r="G34" s="3" t="s">
        <v>73</v>
      </c>
      <c r="H34" s="1">
        <v>0</v>
      </c>
    </row>
    <row r="35" spans="3:8" ht="30" x14ac:dyDescent="0.25">
      <c r="C35" s="3" t="s">
        <v>33</v>
      </c>
      <c r="D35" s="1">
        <v>0</v>
      </c>
      <c r="G35" s="3" t="s">
        <v>74</v>
      </c>
      <c r="H35" s="1">
        <v>0</v>
      </c>
    </row>
    <row r="36" spans="3:8" ht="30" x14ac:dyDescent="0.25">
      <c r="C36" s="3" t="s">
        <v>34</v>
      </c>
      <c r="D36" s="1">
        <v>0</v>
      </c>
      <c r="G36" s="3" t="s">
        <v>75</v>
      </c>
      <c r="H36" s="1">
        <v>0</v>
      </c>
    </row>
    <row r="37" spans="3:8" x14ac:dyDescent="0.25">
      <c r="C37" s="3" t="s">
        <v>35</v>
      </c>
      <c r="D37" s="1">
        <v>1</v>
      </c>
      <c r="G37" s="3" t="s">
        <v>76</v>
      </c>
      <c r="H37" s="1">
        <v>0</v>
      </c>
    </row>
    <row r="38" spans="3:8" x14ac:dyDescent="0.25">
      <c r="C38" s="3" t="s">
        <v>36</v>
      </c>
      <c r="D38" s="1">
        <v>0</v>
      </c>
      <c r="G38" s="3" t="s">
        <v>77</v>
      </c>
      <c r="H38" s="1">
        <v>0</v>
      </c>
    </row>
    <row r="39" spans="3:8" x14ac:dyDescent="0.25">
      <c r="C39" s="3" t="s">
        <v>37</v>
      </c>
      <c r="D39" s="1">
        <v>0</v>
      </c>
      <c r="G39" s="3" t="s">
        <v>78</v>
      </c>
      <c r="H39" s="1">
        <v>0</v>
      </c>
    </row>
    <row r="40" spans="3:8" x14ac:dyDescent="0.25">
      <c r="C40" s="3" t="s">
        <v>38</v>
      </c>
      <c r="D40" s="1">
        <v>0</v>
      </c>
      <c r="G40" s="3" t="s">
        <v>79</v>
      </c>
      <c r="H40" s="1">
        <v>0</v>
      </c>
    </row>
    <row r="41" spans="3:8" x14ac:dyDescent="0.25">
      <c r="C41" s="3" t="s">
        <v>39</v>
      </c>
      <c r="D41" s="1">
        <v>1</v>
      </c>
      <c r="G41" s="3" t="s">
        <v>80</v>
      </c>
      <c r="H41" s="1">
        <v>0</v>
      </c>
    </row>
    <row r="42" spans="3:8" x14ac:dyDescent="0.25">
      <c r="C42" s="3" t="s">
        <v>40</v>
      </c>
      <c r="D42" s="1">
        <v>0</v>
      </c>
      <c r="G42" s="3" t="s">
        <v>81</v>
      </c>
      <c r="H42" s="1">
        <v>0</v>
      </c>
    </row>
    <row r="43" spans="3:8" x14ac:dyDescent="0.25">
      <c r="C43" s="3" t="s">
        <v>41</v>
      </c>
      <c r="D43" s="1">
        <v>0</v>
      </c>
      <c r="G43" s="3" t="s">
        <v>82</v>
      </c>
      <c r="H43" s="1">
        <v>0</v>
      </c>
    </row>
    <row r="44" spans="3:8" x14ac:dyDescent="0.25">
      <c r="C44" s="3" t="s">
        <v>42</v>
      </c>
      <c r="D44" s="1">
        <v>0</v>
      </c>
      <c r="G44" s="3" t="s">
        <v>83</v>
      </c>
      <c r="H44" s="1">
        <v>0</v>
      </c>
    </row>
    <row r="45" spans="3:8" x14ac:dyDescent="0.25">
      <c r="C45" s="4" t="s">
        <v>43</v>
      </c>
      <c r="D45" s="2">
        <v>1</v>
      </c>
      <c r="G45" s="3" t="s">
        <v>84</v>
      </c>
      <c r="H45" s="1">
        <v>0</v>
      </c>
    </row>
    <row r="46" spans="3:8" x14ac:dyDescent="0.25">
      <c r="C46" s="32" t="s">
        <v>139</v>
      </c>
      <c r="D46" s="40">
        <v>40</v>
      </c>
      <c r="G46" s="3" t="s">
        <v>85</v>
      </c>
      <c r="H46" s="1">
        <v>0</v>
      </c>
    </row>
    <row r="47" spans="3:8" ht="30" x14ac:dyDescent="0.25">
      <c r="C47" s="32" t="s">
        <v>140</v>
      </c>
      <c r="D47" s="40">
        <v>5</v>
      </c>
      <c r="G47" s="3" t="s">
        <v>86</v>
      </c>
      <c r="H47" s="1">
        <v>0</v>
      </c>
    </row>
    <row r="48" spans="3:8" ht="30" x14ac:dyDescent="0.25">
      <c r="C48" s="32" t="s">
        <v>134</v>
      </c>
      <c r="D48" s="12">
        <f>D47/D46</f>
        <v>0.125</v>
      </c>
      <c r="G48" s="3" t="s">
        <v>87</v>
      </c>
      <c r="H48" s="1">
        <v>0</v>
      </c>
    </row>
    <row r="49" spans="7:8" x14ac:dyDescent="0.25">
      <c r="G49" s="3" t="s">
        <v>88</v>
      </c>
      <c r="H49" s="1">
        <v>0</v>
      </c>
    </row>
    <row r="50" spans="7:8" ht="30" x14ac:dyDescent="0.25">
      <c r="G50" s="3" t="s">
        <v>89</v>
      </c>
      <c r="H50" s="1">
        <v>0</v>
      </c>
    </row>
    <row r="51" spans="7:8" x14ac:dyDescent="0.25">
      <c r="G51" s="3" t="s">
        <v>90</v>
      </c>
      <c r="H51" s="1">
        <v>0</v>
      </c>
    </row>
    <row r="52" spans="7:8" x14ac:dyDescent="0.25">
      <c r="G52" s="3" t="s">
        <v>91</v>
      </c>
      <c r="H52" s="1">
        <v>1</v>
      </c>
    </row>
    <row r="53" spans="7:8" x14ac:dyDescent="0.25">
      <c r="G53" s="3" t="s">
        <v>92</v>
      </c>
      <c r="H53" s="1">
        <v>0</v>
      </c>
    </row>
    <row r="54" spans="7:8" x14ac:dyDescent="0.25">
      <c r="G54" s="3" t="s">
        <v>93</v>
      </c>
      <c r="H54" s="1">
        <v>0</v>
      </c>
    </row>
    <row r="55" spans="7:8" x14ac:dyDescent="0.25">
      <c r="G55" s="3" t="s">
        <v>94</v>
      </c>
      <c r="H55" s="1">
        <v>0</v>
      </c>
    </row>
    <row r="56" spans="7:8" x14ac:dyDescent="0.25">
      <c r="G56" s="3" t="s">
        <v>95</v>
      </c>
      <c r="H56" s="1">
        <v>0</v>
      </c>
    </row>
    <row r="57" spans="7:8" x14ac:dyDescent="0.25">
      <c r="G57" s="3" t="s">
        <v>96</v>
      </c>
      <c r="H57" s="1">
        <v>0</v>
      </c>
    </row>
    <row r="58" spans="7:8" x14ac:dyDescent="0.25">
      <c r="G58" s="3" t="s">
        <v>97</v>
      </c>
      <c r="H58" s="1">
        <v>0</v>
      </c>
    </row>
    <row r="59" spans="7:8" x14ac:dyDescent="0.25">
      <c r="G59" s="3" t="s">
        <v>98</v>
      </c>
      <c r="H59" s="1">
        <v>0</v>
      </c>
    </row>
    <row r="60" spans="7:8" x14ac:dyDescent="0.25">
      <c r="G60" s="3" t="s">
        <v>99</v>
      </c>
      <c r="H60" s="1">
        <v>1</v>
      </c>
    </row>
    <row r="61" spans="7:8" x14ac:dyDescent="0.25">
      <c r="G61" s="3" t="s">
        <v>100</v>
      </c>
      <c r="H61" s="1">
        <v>0</v>
      </c>
    </row>
    <row r="62" spans="7:8" x14ac:dyDescent="0.25">
      <c r="G62" s="4" t="s">
        <v>101</v>
      </c>
      <c r="H62" s="2">
        <v>0</v>
      </c>
    </row>
    <row r="63" spans="7:8" x14ac:dyDescent="0.25">
      <c r="G63" s="32" t="s">
        <v>139</v>
      </c>
      <c r="H63" s="40">
        <v>57</v>
      </c>
    </row>
    <row r="64" spans="7:8" ht="30" x14ac:dyDescent="0.25">
      <c r="G64" s="32" t="s">
        <v>140</v>
      </c>
      <c r="H64" s="40">
        <v>5</v>
      </c>
    </row>
    <row r="65" spans="7:8" ht="30" x14ac:dyDescent="0.25">
      <c r="G65" s="32" t="s">
        <v>134</v>
      </c>
      <c r="H65" s="13">
        <f>H64/H63</f>
        <v>8.771929824561403E-2</v>
      </c>
    </row>
  </sheetData>
  <mergeCells count="3">
    <mergeCell ref="D2:G2"/>
    <mergeCell ref="C4:D4"/>
    <mergeCell ref="G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E10" sqref="E10"/>
    </sheetView>
  </sheetViews>
  <sheetFormatPr baseColWidth="10" defaultRowHeight="15" x14ac:dyDescent="0.25"/>
  <cols>
    <col min="1" max="1" width="15.7109375" customWidth="1"/>
    <col min="2" max="2" width="22.5703125" customWidth="1"/>
    <col min="3" max="3" width="26.28515625" customWidth="1"/>
    <col min="4" max="4" width="23.42578125" customWidth="1"/>
  </cols>
  <sheetData>
    <row r="2" spans="1:5" ht="15.75" x14ac:dyDescent="0.25">
      <c r="A2" s="38" t="s">
        <v>102</v>
      </c>
      <c r="B2" s="38"/>
      <c r="C2" s="38"/>
      <c r="D2" s="38"/>
    </row>
    <row r="4" spans="1:5" ht="60" x14ac:dyDescent="0.25">
      <c r="A4" s="28" t="s">
        <v>147</v>
      </c>
      <c r="B4" s="28" t="s">
        <v>103</v>
      </c>
      <c r="C4" s="28" t="s">
        <v>104</v>
      </c>
      <c r="D4" s="29" t="s">
        <v>105</v>
      </c>
      <c r="E4" s="28" t="s">
        <v>146</v>
      </c>
    </row>
    <row r="5" spans="1:5" x14ac:dyDescent="0.25">
      <c r="A5" s="7" t="s">
        <v>106</v>
      </c>
      <c r="B5" s="7">
        <v>0</v>
      </c>
      <c r="C5" s="7">
        <v>1</v>
      </c>
      <c r="D5" s="6">
        <v>6</v>
      </c>
      <c r="E5" s="7">
        <f>SUM(B5:D5)</f>
        <v>7</v>
      </c>
    </row>
    <row r="6" spans="1:5" x14ac:dyDescent="0.25">
      <c r="A6" s="7" t="s">
        <v>107</v>
      </c>
      <c r="B6" s="7">
        <v>4</v>
      </c>
      <c r="C6" s="7">
        <v>5</v>
      </c>
      <c r="D6" s="6">
        <v>28</v>
      </c>
      <c r="E6" s="7">
        <f t="shared" ref="E6:E12" si="0">SUM(B6:D6)</f>
        <v>37</v>
      </c>
    </row>
    <row r="7" spans="1:5" x14ac:dyDescent="0.25">
      <c r="A7" s="7" t="s">
        <v>108</v>
      </c>
      <c r="B7" s="7">
        <v>4</v>
      </c>
      <c r="C7" s="7">
        <v>6</v>
      </c>
      <c r="D7" s="6">
        <v>23</v>
      </c>
      <c r="E7" s="7">
        <f t="shared" si="0"/>
        <v>33</v>
      </c>
    </row>
    <row r="8" spans="1:5" x14ac:dyDescent="0.25">
      <c r="A8" s="7" t="s">
        <v>109</v>
      </c>
      <c r="B8" s="7">
        <v>1</v>
      </c>
      <c r="C8" s="7">
        <v>2</v>
      </c>
      <c r="D8" s="6">
        <v>11</v>
      </c>
      <c r="E8" s="7">
        <f t="shared" si="0"/>
        <v>14</v>
      </c>
    </row>
    <row r="9" spans="1:5" x14ac:dyDescent="0.25">
      <c r="A9" s="7" t="s">
        <v>110</v>
      </c>
      <c r="B9" s="7">
        <v>0</v>
      </c>
      <c r="C9" s="7">
        <v>2</v>
      </c>
      <c r="D9" s="6">
        <v>3</v>
      </c>
      <c r="E9" s="7">
        <f t="shared" si="0"/>
        <v>5</v>
      </c>
    </row>
    <row r="10" spans="1:5" x14ac:dyDescent="0.25">
      <c r="A10" s="7" t="s">
        <v>111</v>
      </c>
      <c r="B10" s="7">
        <v>1</v>
      </c>
      <c r="C10" s="7">
        <v>3</v>
      </c>
      <c r="D10" s="6">
        <v>10</v>
      </c>
      <c r="E10" s="7">
        <f t="shared" si="0"/>
        <v>14</v>
      </c>
    </row>
    <row r="11" spans="1:5" ht="60" x14ac:dyDescent="0.25">
      <c r="A11" s="32" t="s">
        <v>148</v>
      </c>
      <c r="B11" s="5">
        <f>SUM(B5:B10)</f>
        <v>10</v>
      </c>
      <c r="C11" s="5">
        <f>SUM(C5:C10)</f>
        <v>19</v>
      </c>
      <c r="D11" s="8">
        <f>SUM(D5:D10)</f>
        <v>81</v>
      </c>
      <c r="E11" s="5">
        <f t="shared" si="0"/>
        <v>110</v>
      </c>
    </row>
    <row r="12" spans="1:5" x14ac:dyDescent="0.25">
      <c r="A12" s="31" t="s">
        <v>133</v>
      </c>
      <c r="B12" s="13">
        <f>B11/E11</f>
        <v>9.0909090909090912E-2</v>
      </c>
      <c r="C12" s="13">
        <f>C11/E11</f>
        <v>0.17272727272727273</v>
      </c>
      <c r="D12" s="58">
        <f>D11/E11</f>
        <v>0.73636363636363633</v>
      </c>
      <c r="E12" s="59">
        <f t="shared" si="0"/>
        <v>1</v>
      </c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24"/>
  <sheetViews>
    <sheetView tabSelected="1" topLeftCell="D1" zoomScaleNormal="100" workbookViewId="0">
      <selection activeCell="D1" sqref="D1"/>
    </sheetView>
  </sheetViews>
  <sheetFormatPr baseColWidth="10" defaultRowHeight="15" x14ac:dyDescent="0.25"/>
  <cols>
    <col min="4" max="4" width="21.85546875" customWidth="1"/>
    <col min="5" max="5" width="16.5703125" customWidth="1"/>
    <col min="6" max="6" width="23.28515625" customWidth="1"/>
    <col min="7" max="8" width="27.5703125" customWidth="1"/>
    <col min="9" max="10" width="24.42578125" customWidth="1"/>
    <col min="11" max="12" width="35" customWidth="1"/>
    <col min="13" max="13" width="23.28515625" customWidth="1"/>
  </cols>
  <sheetData>
    <row r="2" spans="4:13" x14ac:dyDescent="0.25">
      <c r="D2" s="37" t="s">
        <v>116</v>
      </c>
      <c r="E2" s="37"/>
      <c r="F2" s="37"/>
      <c r="G2" s="37"/>
      <c r="H2" s="37"/>
      <c r="I2" s="37"/>
      <c r="J2" s="37"/>
      <c r="K2" s="37"/>
      <c r="L2" s="14"/>
      <c r="M2" s="19"/>
    </row>
    <row r="3" spans="4:13" x14ac:dyDescent="0.25">
      <c r="D3" s="39" t="s">
        <v>113</v>
      </c>
      <c r="E3" s="39"/>
      <c r="F3" s="39"/>
      <c r="G3" s="39"/>
      <c r="H3" s="39"/>
      <c r="I3" s="39"/>
      <c r="J3" s="39"/>
      <c r="K3" s="39"/>
      <c r="L3" s="41"/>
      <c r="M3" s="20"/>
    </row>
    <row r="4" spans="4:13" ht="45" x14ac:dyDescent="0.25">
      <c r="D4" s="27" t="s">
        <v>112</v>
      </c>
      <c r="E4" s="27" t="s">
        <v>137</v>
      </c>
      <c r="F4" s="28" t="s">
        <v>114</v>
      </c>
      <c r="G4" s="42" t="s">
        <v>141</v>
      </c>
      <c r="H4" s="34" t="s">
        <v>143</v>
      </c>
      <c r="I4" s="33" t="s">
        <v>138</v>
      </c>
      <c r="J4" s="33" t="s">
        <v>115</v>
      </c>
      <c r="K4" s="33" t="s">
        <v>142</v>
      </c>
      <c r="L4" s="45" t="s">
        <v>145</v>
      </c>
    </row>
    <row r="5" spans="4:13" x14ac:dyDescent="0.25">
      <c r="D5" s="25" t="s">
        <v>117</v>
      </c>
      <c r="E5" s="15">
        <v>7</v>
      </c>
      <c r="F5" s="15">
        <v>0</v>
      </c>
      <c r="G5" s="43">
        <f>F5/E5</f>
        <v>0</v>
      </c>
      <c r="H5" s="62" t="s">
        <v>144</v>
      </c>
      <c r="I5" s="17">
        <v>12</v>
      </c>
      <c r="J5" s="17">
        <v>2</v>
      </c>
      <c r="K5" s="21">
        <f>J5/I5</f>
        <v>0.16666666666666666</v>
      </c>
      <c r="L5" s="46" t="s">
        <v>144</v>
      </c>
    </row>
    <row r="6" spans="4:13" ht="60" x14ac:dyDescent="0.25">
      <c r="D6" s="16" t="s">
        <v>118</v>
      </c>
      <c r="E6" s="10">
        <v>3</v>
      </c>
      <c r="F6" s="10">
        <v>0</v>
      </c>
      <c r="G6" s="43">
        <f t="shared" ref="G6:G20" si="0">F6/E6</f>
        <v>0</v>
      </c>
      <c r="H6" s="62">
        <v>0</v>
      </c>
      <c r="I6" s="17">
        <v>18</v>
      </c>
      <c r="J6" s="17">
        <v>0</v>
      </c>
      <c r="K6" s="60">
        <f t="shared" ref="K6:K20" si="1">J6/I6</f>
        <v>0</v>
      </c>
      <c r="L6" s="61">
        <v>0</v>
      </c>
    </row>
    <row r="7" spans="4:13" x14ac:dyDescent="0.25">
      <c r="D7" s="16" t="s">
        <v>119</v>
      </c>
      <c r="E7" s="9">
        <v>6</v>
      </c>
      <c r="F7" s="9">
        <v>0</v>
      </c>
      <c r="G7" s="43">
        <f t="shared" si="0"/>
        <v>0</v>
      </c>
      <c r="H7" s="62" t="s">
        <v>144</v>
      </c>
      <c r="I7" s="17">
        <v>11</v>
      </c>
      <c r="J7" s="17">
        <v>0</v>
      </c>
      <c r="K7" s="60">
        <f t="shared" si="1"/>
        <v>0</v>
      </c>
      <c r="L7" s="46" t="s">
        <v>144</v>
      </c>
    </row>
    <row r="8" spans="4:13" ht="30" x14ac:dyDescent="0.25">
      <c r="D8" s="16" t="s">
        <v>120</v>
      </c>
      <c r="E8" s="9">
        <v>3</v>
      </c>
      <c r="F8" s="9">
        <v>0</v>
      </c>
      <c r="G8" s="43">
        <f t="shared" si="0"/>
        <v>0</v>
      </c>
      <c r="H8" s="62" t="s">
        <v>144</v>
      </c>
      <c r="I8" s="17">
        <v>4</v>
      </c>
      <c r="J8" s="17">
        <v>0</v>
      </c>
      <c r="K8" s="60">
        <f t="shared" si="1"/>
        <v>0</v>
      </c>
      <c r="L8" s="46" t="s">
        <v>144</v>
      </c>
    </row>
    <row r="9" spans="4:13" x14ac:dyDescent="0.25">
      <c r="D9" s="16" t="s">
        <v>121</v>
      </c>
      <c r="E9" s="9">
        <v>3</v>
      </c>
      <c r="F9" s="9">
        <v>0</v>
      </c>
      <c r="G9" s="43">
        <f t="shared" si="0"/>
        <v>0</v>
      </c>
      <c r="H9" s="62" t="s">
        <v>144</v>
      </c>
      <c r="I9" s="17">
        <v>13</v>
      </c>
      <c r="J9" s="17">
        <v>2</v>
      </c>
      <c r="K9" s="21">
        <f t="shared" si="1"/>
        <v>0.15384615384615385</v>
      </c>
      <c r="L9" s="46" t="s">
        <v>144</v>
      </c>
    </row>
    <row r="10" spans="4:13" ht="30" x14ac:dyDescent="0.25">
      <c r="D10" s="16" t="s">
        <v>122</v>
      </c>
      <c r="E10" s="9">
        <v>8</v>
      </c>
      <c r="F10" s="9">
        <v>0</v>
      </c>
      <c r="G10" s="43">
        <f t="shared" si="0"/>
        <v>0</v>
      </c>
      <c r="H10" s="62" t="s">
        <v>144</v>
      </c>
      <c r="I10" s="17">
        <v>18</v>
      </c>
      <c r="J10" s="17">
        <v>0</v>
      </c>
      <c r="K10" s="60">
        <f t="shared" si="1"/>
        <v>0</v>
      </c>
      <c r="L10" s="46" t="s">
        <v>144</v>
      </c>
    </row>
    <row r="11" spans="4:13" x14ac:dyDescent="0.25">
      <c r="D11" s="16" t="s">
        <v>123</v>
      </c>
      <c r="E11" s="9">
        <v>2</v>
      </c>
      <c r="F11" s="9">
        <v>0</v>
      </c>
      <c r="G11" s="43">
        <f t="shared" si="0"/>
        <v>0</v>
      </c>
      <c r="H11" s="62" t="s">
        <v>144</v>
      </c>
      <c r="I11" s="17">
        <v>5</v>
      </c>
      <c r="J11" s="17">
        <v>0</v>
      </c>
      <c r="K11" s="60">
        <f t="shared" si="1"/>
        <v>0</v>
      </c>
      <c r="L11" s="46" t="s">
        <v>144</v>
      </c>
    </row>
    <row r="12" spans="4:13" ht="30" x14ac:dyDescent="0.25">
      <c r="D12" s="16" t="s">
        <v>124</v>
      </c>
      <c r="E12" s="9">
        <v>4</v>
      </c>
      <c r="F12" s="9">
        <v>0</v>
      </c>
      <c r="G12" s="43">
        <f t="shared" si="0"/>
        <v>0</v>
      </c>
      <c r="H12" s="62">
        <v>0</v>
      </c>
      <c r="I12" s="17">
        <v>13</v>
      </c>
      <c r="J12" s="17">
        <v>1</v>
      </c>
      <c r="K12" s="21">
        <f t="shared" si="1"/>
        <v>7.6923076923076927E-2</v>
      </c>
      <c r="L12" s="46">
        <v>0.1429</v>
      </c>
    </row>
    <row r="13" spans="4:13" ht="45" x14ac:dyDescent="0.25">
      <c r="D13" s="16" t="s">
        <v>125</v>
      </c>
      <c r="E13" s="9">
        <v>2</v>
      </c>
      <c r="F13" s="9">
        <v>0</v>
      </c>
      <c r="G13" s="43">
        <f t="shared" si="0"/>
        <v>0</v>
      </c>
      <c r="H13" s="62" t="s">
        <v>144</v>
      </c>
      <c r="I13" s="17">
        <v>6</v>
      </c>
      <c r="J13" s="17">
        <v>0</v>
      </c>
      <c r="K13" s="60">
        <f t="shared" si="1"/>
        <v>0</v>
      </c>
      <c r="L13" s="46" t="s">
        <v>144</v>
      </c>
    </row>
    <row r="14" spans="4:13" x14ac:dyDescent="0.25">
      <c r="D14" s="16" t="s">
        <v>126</v>
      </c>
      <c r="E14" s="9">
        <v>5</v>
      </c>
      <c r="F14" s="9">
        <v>0</v>
      </c>
      <c r="G14" s="43">
        <f t="shared" si="0"/>
        <v>0</v>
      </c>
      <c r="H14" s="62">
        <v>0</v>
      </c>
      <c r="I14" s="17">
        <v>22</v>
      </c>
      <c r="J14" s="17">
        <v>0</v>
      </c>
      <c r="K14" s="60">
        <f t="shared" si="1"/>
        <v>0</v>
      </c>
      <c r="L14" s="61">
        <v>0</v>
      </c>
    </row>
    <row r="15" spans="4:13" ht="30" x14ac:dyDescent="0.25">
      <c r="D15" s="16" t="s">
        <v>127</v>
      </c>
      <c r="E15" s="9">
        <v>3</v>
      </c>
      <c r="F15" s="9">
        <v>0</v>
      </c>
      <c r="G15" s="43">
        <f t="shared" si="0"/>
        <v>0</v>
      </c>
      <c r="H15" s="62">
        <v>0</v>
      </c>
      <c r="I15" s="17">
        <v>14</v>
      </c>
      <c r="J15" s="17">
        <v>0</v>
      </c>
      <c r="K15" s="60">
        <f t="shared" si="1"/>
        <v>0</v>
      </c>
      <c r="L15" s="61">
        <v>0</v>
      </c>
    </row>
    <row r="16" spans="4:13" ht="30" x14ac:dyDescent="0.25">
      <c r="D16" s="16" t="s">
        <v>128</v>
      </c>
      <c r="E16" s="10">
        <v>5</v>
      </c>
      <c r="F16" s="10">
        <v>0</v>
      </c>
      <c r="G16" s="43">
        <f t="shared" si="0"/>
        <v>0</v>
      </c>
      <c r="H16" s="62" t="s">
        <v>144</v>
      </c>
      <c r="I16" s="17">
        <v>26</v>
      </c>
      <c r="J16" s="17">
        <v>1</v>
      </c>
      <c r="K16" s="21">
        <f t="shared" si="1"/>
        <v>3.8461538461538464E-2</v>
      </c>
      <c r="L16" s="46" t="s">
        <v>144</v>
      </c>
    </row>
    <row r="17" spans="4:12" ht="45" x14ac:dyDescent="0.25">
      <c r="D17" s="16" t="s">
        <v>129</v>
      </c>
      <c r="E17" s="9">
        <v>6</v>
      </c>
      <c r="F17" s="9">
        <v>0</v>
      </c>
      <c r="G17" s="43">
        <f t="shared" si="0"/>
        <v>0</v>
      </c>
      <c r="H17" s="62" t="s">
        <v>144</v>
      </c>
      <c r="I17" s="17">
        <v>8</v>
      </c>
      <c r="J17" s="17">
        <v>0</v>
      </c>
      <c r="K17" s="60">
        <f t="shared" si="1"/>
        <v>0</v>
      </c>
      <c r="L17" s="46" t="s">
        <v>144</v>
      </c>
    </row>
    <row r="18" spans="4:12" x14ac:dyDescent="0.25">
      <c r="D18" s="16" t="s">
        <v>130</v>
      </c>
      <c r="E18" s="9">
        <v>2</v>
      </c>
      <c r="F18" s="9">
        <v>0</v>
      </c>
      <c r="G18" s="43">
        <f t="shared" si="0"/>
        <v>0</v>
      </c>
      <c r="H18" s="62" t="s">
        <v>144</v>
      </c>
      <c r="I18" s="17">
        <v>1</v>
      </c>
      <c r="J18" s="17">
        <v>0</v>
      </c>
      <c r="K18" s="60">
        <f t="shared" si="1"/>
        <v>0</v>
      </c>
      <c r="L18" s="46" t="s">
        <v>144</v>
      </c>
    </row>
    <row r="19" spans="4:12" x14ac:dyDescent="0.25">
      <c r="D19" s="16" t="s">
        <v>131</v>
      </c>
      <c r="E19" s="10">
        <v>3</v>
      </c>
      <c r="F19" s="10">
        <v>0</v>
      </c>
      <c r="G19" s="43">
        <f t="shared" si="0"/>
        <v>0</v>
      </c>
      <c r="H19" s="62" t="s">
        <v>144</v>
      </c>
      <c r="I19" s="17">
        <v>2</v>
      </c>
      <c r="J19" s="17">
        <v>0</v>
      </c>
      <c r="K19" s="60">
        <f t="shared" si="1"/>
        <v>0</v>
      </c>
      <c r="L19" s="46" t="s">
        <v>144</v>
      </c>
    </row>
    <row r="20" spans="4:12" ht="45" x14ac:dyDescent="0.25">
      <c r="D20" s="26" t="s">
        <v>132</v>
      </c>
      <c r="E20" s="11">
        <v>3</v>
      </c>
      <c r="F20" s="11">
        <v>0</v>
      </c>
      <c r="G20" s="43">
        <f t="shared" si="0"/>
        <v>0</v>
      </c>
      <c r="H20" s="63" t="s">
        <v>144</v>
      </c>
      <c r="I20" s="18">
        <v>8</v>
      </c>
      <c r="J20" s="18">
        <v>0</v>
      </c>
      <c r="K20" s="60">
        <f t="shared" si="1"/>
        <v>0</v>
      </c>
      <c r="L20" s="46" t="s">
        <v>144</v>
      </c>
    </row>
    <row r="21" spans="4:12" ht="45" x14ac:dyDescent="0.25">
      <c r="D21" s="30" t="s">
        <v>136</v>
      </c>
      <c r="E21" s="22">
        <f>SUM(E5:E20)</f>
        <v>65</v>
      </c>
      <c r="F21" s="22">
        <v>0</v>
      </c>
      <c r="G21" s="50">
        <f>F21/E21</f>
        <v>0</v>
      </c>
      <c r="H21" s="35">
        <v>0</v>
      </c>
      <c r="I21" s="23">
        <f>SUM(I5:I20)</f>
        <v>181</v>
      </c>
      <c r="J21" s="23">
        <f>SUM(J5:J20)</f>
        <v>6</v>
      </c>
      <c r="K21" s="24">
        <f>J21/I21</f>
        <v>3.3149171270718231E-2</v>
      </c>
      <c r="L21" s="44"/>
    </row>
    <row r="22" spans="4:12" ht="30" x14ac:dyDescent="0.25">
      <c r="D22" s="30" t="s">
        <v>140</v>
      </c>
      <c r="E22" s="55">
        <v>6</v>
      </c>
      <c r="F22" s="56"/>
      <c r="G22" s="56"/>
      <c r="H22" s="56"/>
      <c r="I22" s="56"/>
      <c r="J22" s="56"/>
      <c r="K22" s="56"/>
      <c r="L22" s="57"/>
    </row>
    <row r="23" spans="4:12" x14ac:dyDescent="0.25">
      <c r="D23" s="54" t="s">
        <v>139</v>
      </c>
      <c r="E23" s="51">
        <f>E21+I21</f>
        <v>246</v>
      </c>
      <c r="F23" s="52"/>
      <c r="G23" s="52"/>
      <c r="H23" s="52"/>
      <c r="I23" s="52"/>
      <c r="J23" s="52"/>
      <c r="K23" s="52"/>
      <c r="L23" s="53"/>
    </row>
    <row r="24" spans="4:12" ht="30" x14ac:dyDescent="0.25">
      <c r="D24" s="30" t="s">
        <v>135</v>
      </c>
      <c r="E24" s="47">
        <f>E22/E23</f>
        <v>2.4390243902439025E-2</v>
      </c>
      <c r="F24" s="48"/>
      <c r="G24" s="48"/>
      <c r="H24" s="48"/>
      <c r="I24" s="48"/>
      <c r="J24" s="48"/>
      <c r="K24" s="48"/>
      <c r="L24" s="49"/>
    </row>
  </sheetData>
  <mergeCells count="5">
    <mergeCell ref="D2:K2"/>
    <mergeCell ref="D3:K3"/>
    <mergeCell ref="E24:L24"/>
    <mergeCell ref="E22:L22"/>
    <mergeCell ref="E23:L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Legisladores origen sindical</vt:lpstr>
      <vt:lpstr>Trayectorias líderes CGT</vt:lpstr>
      <vt:lpstr>Inclusión pol sindicalistas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</dc:creator>
  <cp:lastModifiedBy>joaquin</cp:lastModifiedBy>
  <dcterms:created xsi:type="dcterms:W3CDTF">2021-07-20T14:18:24Z</dcterms:created>
  <dcterms:modified xsi:type="dcterms:W3CDTF">2021-08-04T00:24:48Z</dcterms:modified>
</cp:coreProperties>
</file>